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6440" yWindow="980" windowWidth="16100" windowHeight="1698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uncif">Feuil1!#REF!</definedName>
    <definedName name="_xlnm.Print_Area">Feuil1!$B$2:$O$28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O16" i="1"/>
  <c r="O17"/>
  <c r="O18"/>
  <c r="O19"/>
  <c r="O20"/>
  <c r="O21"/>
  <c r="O22"/>
  <c r="O23"/>
  <c r="O24"/>
  <c r="O25"/>
  <c r="O26"/>
  <c r="O27"/>
  <c r="O28"/>
  <c r="P28"/>
  <c r="M28"/>
  <c r="L28"/>
  <c r="N28"/>
  <c r="J28"/>
  <c r="I28"/>
  <c r="K28"/>
  <c r="G28"/>
  <c r="F28"/>
  <c r="E28"/>
  <c r="D28"/>
  <c r="C28"/>
  <c r="P27"/>
  <c r="M27"/>
  <c r="L27"/>
  <c r="J27"/>
  <c r="I27"/>
  <c r="K27"/>
  <c r="H27"/>
  <c r="G27"/>
  <c r="F27"/>
  <c r="E27"/>
  <c r="D27"/>
  <c r="C27"/>
  <c r="P26"/>
  <c r="M26"/>
  <c r="L26"/>
  <c r="N26"/>
  <c r="J26"/>
  <c r="K26"/>
  <c r="H26"/>
  <c r="G26"/>
  <c r="F26"/>
  <c r="E26"/>
  <c r="D26"/>
  <c r="C26"/>
  <c r="P25"/>
  <c r="M25"/>
  <c r="L25"/>
  <c r="N25"/>
  <c r="J25"/>
  <c r="I25"/>
  <c r="K25"/>
  <c r="H25"/>
  <c r="G25"/>
  <c r="F25"/>
  <c r="E25"/>
  <c r="D25"/>
  <c r="C25"/>
  <c r="P24"/>
  <c r="M24"/>
  <c r="N24"/>
  <c r="J24"/>
  <c r="I24"/>
  <c r="K24"/>
  <c r="H24"/>
  <c r="G24"/>
  <c r="F24"/>
  <c r="E24"/>
  <c r="D24"/>
  <c r="C24"/>
  <c r="P23"/>
  <c r="M23"/>
  <c r="N23"/>
  <c r="J23"/>
  <c r="K23"/>
  <c r="H23"/>
  <c r="G23"/>
  <c r="F23"/>
  <c r="E23"/>
  <c r="D23"/>
  <c r="C23"/>
  <c r="P22"/>
  <c r="M22"/>
  <c r="L22"/>
  <c r="N22"/>
  <c r="J22"/>
  <c r="I22"/>
  <c r="K22"/>
  <c r="H22"/>
  <c r="G22"/>
  <c r="F22"/>
  <c r="E22"/>
  <c r="D22"/>
  <c r="C22"/>
  <c r="P21"/>
  <c r="M21"/>
  <c r="L21"/>
  <c r="J21"/>
  <c r="I21"/>
  <c r="K21"/>
  <c r="H21"/>
  <c r="G21"/>
  <c r="F21"/>
  <c r="E21"/>
  <c r="D21"/>
  <c r="C21"/>
  <c r="P20"/>
  <c r="M20"/>
  <c r="L20"/>
  <c r="J20"/>
  <c r="I20"/>
  <c r="K20"/>
  <c r="G20"/>
  <c r="F20"/>
  <c r="E20"/>
  <c r="D20"/>
  <c r="C20"/>
  <c r="P19"/>
  <c r="M19"/>
  <c r="L19"/>
  <c r="N19"/>
  <c r="J19"/>
  <c r="I19"/>
  <c r="K19"/>
  <c r="H19"/>
  <c r="G19"/>
  <c r="F19"/>
  <c r="E19"/>
  <c r="D19"/>
  <c r="C19"/>
  <c r="P18"/>
  <c r="M18"/>
  <c r="L18"/>
  <c r="N18"/>
  <c r="J18"/>
  <c r="I18"/>
  <c r="K18"/>
  <c r="H18"/>
  <c r="G18"/>
  <c r="F18"/>
  <c r="E18"/>
  <c r="D18"/>
  <c r="C18"/>
  <c r="P17"/>
  <c r="M17"/>
  <c r="L17"/>
  <c r="N17"/>
  <c r="J17"/>
  <c r="I17"/>
  <c r="K17"/>
  <c r="H17"/>
  <c r="G17"/>
  <c r="F17"/>
  <c r="E17"/>
  <c r="D17"/>
  <c r="C17"/>
  <c r="P16"/>
  <c r="M16"/>
  <c r="L16"/>
  <c r="N16"/>
  <c r="J16"/>
  <c r="I16"/>
  <c r="K16"/>
  <c r="H16"/>
  <c r="G16"/>
  <c r="F16"/>
  <c r="E16"/>
  <c r="D16"/>
  <c r="C16"/>
</calcChain>
</file>

<file path=xl/sharedStrings.xml><?xml version="1.0" encoding="utf-8"?>
<sst xmlns="http://schemas.openxmlformats.org/spreadsheetml/2006/main" count="30" uniqueCount="16">
  <si>
    <t>Horse Q</t>
  </si>
  <si>
    <t>Horse Quarry</t>
  </si>
  <si>
    <t>44667-1</t>
  </si>
  <si>
    <t>44667-2</t>
  </si>
  <si>
    <t>44667-3</t>
  </si>
  <si>
    <t>44667-4</t>
  </si>
  <si>
    <t>44667-5</t>
  </si>
  <si>
    <t>44667-6</t>
  </si>
  <si>
    <t>44668-1</t>
  </si>
  <si>
    <t>44668-2</t>
  </si>
  <si>
    <t>29987-2</t>
  </si>
  <si>
    <t>29987-3</t>
  </si>
  <si>
    <t>29987-1</t>
  </si>
  <si>
    <t>Log10(E.h.o)</t>
  </si>
  <si>
    <t>cf RLB</t>
  </si>
  <si>
    <t>n=29</t>
  </si>
</sst>
</file>

<file path=xl/styles.xml><?xml version="1.0" encoding="utf-8"?>
<styleSheet xmlns="http://schemas.openxmlformats.org/spreadsheetml/2006/main">
  <numFmts count="2">
    <numFmt numFmtId="188" formatCode="0.000"/>
    <numFmt numFmtId="189" formatCode="0.0"/>
  </numFmts>
  <fonts count="3">
    <font>
      <sz val="9"/>
      <name val="Geneva"/>
    </font>
    <font>
      <sz val="8"/>
      <name val="Verdan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88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189" fontId="0" fillId="0" borderId="0" xfId="0" applyNumberFormat="1" applyAlignment="1">
      <alignment horizontal="left" vertical="top"/>
    </xf>
    <xf numFmtId="0" fontId="2" fillId="0" borderId="0" xfId="0" applyFont="1" applyAlignment="1">
      <alignment vertical="top"/>
    </xf>
    <xf numFmtId="189" fontId="2" fillId="0" borderId="0" xfId="0" applyNumberFormat="1" applyFont="1"/>
    <xf numFmtId="0" fontId="2" fillId="0" borderId="0" xfId="0" applyFont="1" applyAlignment="1">
      <alignment horizontal="left"/>
    </xf>
    <xf numFmtId="188" fontId="2" fillId="0" borderId="0" xfId="0" applyNumberFormat="1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MC Horse Quarry</a:t>
            </a:r>
          </a:p>
        </c:rich>
      </c:tx>
      <c:layout>
        <c:manualLayout>
          <c:xMode val="edge"/>
          <c:yMode val="edge"/>
          <c:x val="0.410609332749762"/>
          <c:y val="0.031152707209045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8055087565727"/>
          <c:y val="0.174455160370653"/>
          <c:w val="0.693517198376392"/>
          <c:h val="0.707166453645327"/>
        </c:manualLayout>
      </c:layout>
      <c:lineChart>
        <c:grouping val="standard"/>
        <c:ser>
          <c:idx val="0"/>
          <c:order val="0"/>
          <c:tx>
            <c:strRef>
              <c:f>Feuil1!$C$16</c:f>
              <c:strCache>
                <c:ptCount val="1"/>
                <c:pt idx="0">
                  <c:v>44667-1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Feuil1!$C$17:$C$26</c:f>
              <c:numCache>
                <c:formatCode>0.000</c:formatCode>
                <c:ptCount val="10"/>
                <c:pt idx="0">
                  <c:v>0.0294643209883989</c:v>
                </c:pt>
                <c:pt idx="1">
                  <c:v>0.14467338216452</c:v>
                </c:pt>
                <c:pt idx="2">
                  <c:v>0.148109336951458</c:v>
                </c:pt>
                <c:pt idx="3">
                  <c:v>0.127204122071435</c:v>
                </c:pt>
                <c:pt idx="4">
                  <c:v>0.151313655704325</c:v>
                </c:pt>
                <c:pt idx="5">
                  <c:v>0.116716929473411</c:v>
                </c:pt>
                <c:pt idx="6">
                  <c:v>0.1175195772516</c:v>
                </c:pt>
                <c:pt idx="7">
                  <c:v>0.131021321400638</c:v>
                </c:pt>
                <c:pt idx="8">
                  <c:v>0.120099489910163</c:v>
                </c:pt>
                <c:pt idx="9">
                  <c:v>0.119511079211162</c:v>
                </c:pt>
              </c:numCache>
            </c:numRef>
          </c:val>
        </c:ser>
        <c:ser>
          <c:idx val="1"/>
          <c:order val="1"/>
          <c:tx>
            <c:strRef>
              <c:f>Feuil1!$D$16</c:f>
              <c:strCache>
                <c:ptCount val="1"/>
                <c:pt idx="0">
                  <c:v>44667-2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Feuil1!$D$17:$D$26</c:f>
              <c:numCache>
                <c:formatCode>0.000</c:formatCode>
                <c:ptCount val="10"/>
                <c:pt idx="0">
                  <c:v>0.0682169099804155</c:v>
                </c:pt>
                <c:pt idx="1">
                  <c:v>0.153963457934751</c:v>
                </c:pt>
                <c:pt idx="2">
                  <c:v>0.140810098209959</c:v>
                </c:pt>
                <c:pt idx="3">
                  <c:v>0.103723026221912</c:v>
                </c:pt>
                <c:pt idx="4">
                  <c:v>0.0900439989654027</c:v>
                </c:pt>
                <c:pt idx="5">
                  <c:v>0.0929502075156621</c:v>
                </c:pt>
                <c:pt idx="6">
                  <c:v>0.121798375230874</c:v>
                </c:pt>
                <c:pt idx="7">
                  <c:v>0.108744926689486</c:v>
                </c:pt>
                <c:pt idx="8">
                  <c:v>0.0976793128828805</c:v>
                </c:pt>
                <c:pt idx="9">
                  <c:v>0.113076969205752</c:v>
                </c:pt>
              </c:numCache>
            </c:numRef>
          </c:val>
        </c:ser>
        <c:ser>
          <c:idx val="2"/>
          <c:order val="2"/>
          <c:tx>
            <c:strRef>
              <c:f>Feuil1!$E$16</c:f>
              <c:strCache>
                <c:ptCount val="1"/>
                <c:pt idx="0">
                  <c:v>44667-3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Feuil1!$E$17:$E$26</c:f>
              <c:numCache>
                <c:formatCode>0.000</c:formatCode>
                <c:ptCount val="10"/>
                <c:pt idx="0">
                  <c:v>0.042769787767936</c:v>
                </c:pt>
                <c:pt idx="1">
                  <c:v>0.178531649425488</c:v>
                </c:pt>
                <c:pt idx="2">
                  <c:v>0.121237190551157</c:v>
                </c:pt>
                <c:pt idx="3">
                  <c:v>0.103723026221912</c:v>
                </c:pt>
                <c:pt idx="4">
                  <c:v>0.115598103437791</c:v>
                </c:pt>
                <c:pt idx="5">
                  <c:v>0.135984839740864</c:v>
                </c:pt>
                <c:pt idx="6">
                  <c:v>0.146621958955907</c:v>
                </c:pt>
                <c:pt idx="7">
                  <c:v>0.108744926689486</c:v>
                </c:pt>
                <c:pt idx="8">
                  <c:v>0.109034063760003</c:v>
                </c:pt>
                <c:pt idx="9">
                  <c:v>0.132100206519183</c:v>
                </c:pt>
              </c:numCache>
            </c:numRef>
          </c:val>
        </c:ser>
        <c:ser>
          <c:idx val="3"/>
          <c:order val="3"/>
          <c:tx>
            <c:strRef>
              <c:f>Feuil1!$F$16</c:f>
              <c:strCache>
                <c:ptCount val="1"/>
                <c:pt idx="0">
                  <c:v>44667-4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Feuil1!$F$17:$F$26</c:f>
              <c:numCache>
                <c:formatCode>0.000</c:formatCode>
                <c:ptCount val="10"/>
                <c:pt idx="0">
                  <c:v>0.0446377239030551</c:v>
                </c:pt>
                <c:pt idx="1">
                  <c:v>0.14467338216452</c:v>
                </c:pt>
                <c:pt idx="2">
                  <c:v>0.134881071217703</c:v>
                </c:pt>
                <c:pt idx="3">
                  <c:v>0.087332610033743</c:v>
                </c:pt>
                <c:pt idx="4">
                  <c:v>0.10300897612977</c:v>
                </c:pt>
                <c:pt idx="5">
                  <c:v>0.110678974476094</c:v>
                </c:pt>
                <c:pt idx="6">
                  <c:v>0.121798375230874</c:v>
                </c:pt>
                <c:pt idx="7">
                  <c:v>0.141745186792412</c:v>
                </c:pt>
                <c:pt idx="8">
                  <c:v>0.136186309803618</c:v>
                </c:pt>
                <c:pt idx="9">
                  <c:v>0.138260515224001</c:v>
                </c:pt>
              </c:numCache>
            </c:numRef>
          </c:val>
        </c:ser>
        <c:ser>
          <c:idx val="4"/>
          <c:order val="4"/>
          <c:tx>
            <c:strRef>
              <c:f>Feuil1!$G$16</c:f>
              <c:strCache>
                <c:ptCount val="1"/>
                <c:pt idx="0">
                  <c:v>44667-5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Feuil1!$G$17:$G$26</c:f>
              <c:numCache>
                <c:formatCode>0.000</c:formatCode>
                <c:ptCount val="10"/>
                <c:pt idx="0">
                  <c:v>0.0646716292157654</c:v>
                </c:pt>
                <c:pt idx="1">
                  <c:v>0.167536265124024</c:v>
                </c:pt>
                <c:pt idx="2">
                  <c:v>0.148109336951458</c:v>
                </c:pt>
                <c:pt idx="3">
                  <c:v>0.0746206445176052</c:v>
                </c:pt>
                <c:pt idx="4">
                  <c:v>0.10300897612977</c:v>
                </c:pt>
                <c:pt idx="5">
                  <c:v>0.0838068280757924</c:v>
                </c:pt>
                <c:pt idx="6">
                  <c:v>0.1175195772516</c:v>
                </c:pt>
                <c:pt idx="7">
                  <c:v>0.0912541945291507</c:v>
                </c:pt>
                <c:pt idx="8">
                  <c:v>0.0947936246453924</c:v>
                </c:pt>
                <c:pt idx="9">
                  <c:v>0.106546102046795</c:v>
                </c:pt>
              </c:numCache>
            </c:numRef>
          </c:val>
        </c:ser>
        <c:ser>
          <c:idx val="5"/>
          <c:order val="5"/>
          <c:tx>
            <c:strRef>
              <c:f>Feuil1!$H$16</c:f>
              <c:strCache>
                <c:ptCount val="1"/>
                <c:pt idx="0">
                  <c:v>44667-6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Feuil1!$H$17:$H$26</c:f>
              <c:numCache>
                <c:formatCode>0.000</c:formatCode>
                <c:ptCount val="10"/>
                <c:pt idx="0">
                  <c:v>0.0752218115490737</c:v>
                </c:pt>
                <c:pt idx="1">
                  <c:v>0.167536265124024</c:v>
                </c:pt>
                <c:pt idx="2">
                  <c:v>0.140810098209959</c:v>
                </c:pt>
                <c:pt idx="4">
                  <c:v>0.10300897612977</c:v>
                </c:pt>
                <c:pt idx="5">
                  <c:v>0.106314169073644</c:v>
                </c:pt>
                <c:pt idx="6">
                  <c:v>0.113198203468957</c:v>
                </c:pt>
                <c:pt idx="7">
                  <c:v>0.108744926689486</c:v>
                </c:pt>
                <c:pt idx="8">
                  <c:v>0.113216707472179</c:v>
                </c:pt>
                <c:pt idx="9">
                  <c:v>0.119511079211162</c:v>
                </c:pt>
              </c:numCache>
            </c:numRef>
          </c:val>
        </c:ser>
        <c:ser>
          <c:idx val="6"/>
          <c:order val="6"/>
          <c:tx>
            <c:strRef>
              <c:f>Feuil1!$I$16</c:f>
              <c:strCache>
                <c:ptCount val="1"/>
                <c:pt idx="0">
                  <c:v>44668-1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Feuil1!$I$17:$I$26</c:f>
              <c:numCache>
                <c:formatCode>0.000</c:formatCode>
                <c:ptCount val="10"/>
                <c:pt idx="0">
                  <c:v>0.0628880764753483</c:v>
                </c:pt>
                <c:pt idx="1">
                  <c:v>0.14467338216452</c:v>
                </c:pt>
                <c:pt idx="2">
                  <c:v>0.148109336951458</c:v>
                </c:pt>
                <c:pt idx="3">
                  <c:v>0.0788994424968801</c:v>
                </c:pt>
                <c:pt idx="4">
                  <c:v>0.10300897612977</c:v>
                </c:pt>
                <c:pt idx="5">
                  <c:v>0.0974507087423386</c:v>
                </c:pt>
                <c:pt idx="7">
                  <c:v>0.114422059581177</c:v>
                </c:pt>
                <c:pt idx="8">
                  <c:v>0.109034063760003</c:v>
                </c:pt>
              </c:numCache>
            </c:numRef>
          </c:val>
        </c:ser>
        <c:ser>
          <c:idx val="7"/>
          <c:order val="7"/>
          <c:tx>
            <c:strRef>
              <c:f>Feuil1!$J$16</c:f>
              <c:strCache>
                <c:ptCount val="1"/>
                <c:pt idx="0">
                  <c:v>44668-2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Feuil1!$J$17:$J$26</c:f>
              <c:numCache>
                <c:formatCode>0.000</c:formatCode>
                <c:ptCount val="10"/>
                <c:pt idx="0">
                  <c:v>0.0682169099804155</c:v>
                </c:pt>
                <c:pt idx="1">
                  <c:v>0.161932387606026</c:v>
                </c:pt>
                <c:pt idx="2">
                  <c:v>0.176138060551702</c:v>
                </c:pt>
                <c:pt idx="3">
                  <c:v>0.103723026221912</c:v>
                </c:pt>
                <c:pt idx="4">
                  <c:v>0.115598103437791</c:v>
                </c:pt>
                <c:pt idx="5">
                  <c:v>0.127712313774874</c:v>
                </c:pt>
                <c:pt idx="6">
                  <c:v>0.142581981154167</c:v>
                </c:pt>
                <c:pt idx="7">
                  <c:v>0.132105702692858</c:v>
                </c:pt>
                <c:pt idx="8">
                  <c:v>0.122822348245636</c:v>
                </c:pt>
                <c:pt idx="9">
                  <c:v>0.119511079211162</c:v>
                </c:pt>
              </c:numCache>
            </c:numRef>
          </c:val>
        </c:ser>
        <c:ser>
          <c:idx val="8"/>
          <c:order val="8"/>
          <c:tx>
            <c:strRef>
              <c:f>Feuil1!$K$16</c:f>
              <c:strCache>
                <c:ptCount val="1"/>
                <c:pt idx="0">
                  <c:v>26959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Feuil1!$K$17:$K$26</c:f>
              <c:numCache>
                <c:formatCode>0.000</c:formatCode>
                <c:ptCount val="10"/>
                <c:pt idx="0">
                  <c:v>0.0682169099804155</c:v>
                </c:pt>
                <c:pt idx="1">
                  <c:v>0.14467338216452</c:v>
                </c:pt>
                <c:pt idx="2">
                  <c:v>0.162349776066069</c:v>
                </c:pt>
                <c:pt idx="3">
                  <c:v>0.087332610033743</c:v>
                </c:pt>
                <c:pt idx="4">
                  <c:v>0.10300897612977</c:v>
                </c:pt>
                <c:pt idx="5">
                  <c:v>0.101905050168589</c:v>
                </c:pt>
                <c:pt idx="6">
                  <c:v>0.113198203468957</c:v>
                </c:pt>
                <c:pt idx="7">
                  <c:v>0.131021321400638</c:v>
                </c:pt>
                <c:pt idx="8">
                  <c:v>0.101972209272516</c:v>
                </c:pt>
                <c:pt idx="9">
                  <c:v>0.119511079211162</c:v>
                </c:pt>
              </c:numCache>
            </c:numRef>
          </c:val>
        </c:ser>
        <c:ser>
          <c:idx val="9"/>
          <c:order val="9"/>
          <c:tx>
            <c:strRef>
              <c:f>Feuil1!$L$16</c:f>
              <c:strCache>
                <c:ptCount val="1"/>
                <c:pt idx="0">
                  <c:v>29007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Feuil1!$L$17:$L$26</c:f>
              <c:numCache>
                <c:formatCode>0.000</c:formatCode>
                <c:ptCount val="10"/>
                <c:pt idx="0">
                  <c:v>0.0610971688574673</c:v>
                </c:pt>
                <c:pt idx="1">
                  <c:v>0.159670432066148</c:v>
                </c:pt>
                <c:pt idx="2">
                  <c:v>0.176138060551702</c:v>
                </c:pt>
                <c:pt idx="3">
                  <c:v>0.0914885698049006</c:v>
                </c:pt>
                <c:pt idx="4">
                  <c:v>0.10300897612977</c:v>
                </c:pt>
                <c:pt idx="5">
                  <c:v>0.0947560083789245</c:v>
                </c:pt>
                <c:pt idx="8">
                  <c:v>0.122822348245636</c:v>
                </c:pt>
                <c:pt idx="9">
                  <c:v>0.132100206519183</c:v>
                </c:pt>
              </c:numCache>
            </c:numRef>
          </c:val>
        </c:ser>
        <c:ser>
          <c:idx val="10"/>
          <c:order val="10"/>
          <c:tx>
            <c:strRef>
              <c:f>Feuil1!$M$16</c:f>
              <c:strCache>
                <c:ptCount val="1"/>
                <c:pt idx="0">
                  <c:v>29987-1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Feuil1!$M$17:$M$26</c:f>
              <c:numCache>
                <c:formatCode>0.000</c:formatCode>
                <c:ptCount val="10"/>
                <c:pt idx="0">
                  <c:v>0.0673332993360236</c:v>
                </c:pt>
                <c:pt idx="1">
                  <c:v>0.10795057513978</c:v>
                </c:pt>
                <c:pt idx="2">
                  <c:v>0.102351846390783</c:v>
                </c:pt>
                <c:pt idx="3">
                  <c:v>0.0702992707349626</c:v>
                </c:pt>
                <c:pt idx="4">
                  <c:v>0.115598103437791</c:v>
                </c:pt>
                <c:pt idx="5">
                  <c:v>0.0838068280757924</c:v>
                </c:pt>
                <c:pt idx="6">
                  <c:v>0.0999699377352019</c:v>
                </c:pt>
                <c:pt idx="7">
                  <c:v>0.131021321400638</c:v>
                </c:pt>
                <c:pt idx="8">
                  <c:v>0.122822348245636</c:v>
                </c:pt>
                <c:pt idx="9">
                  <c:v>0.119511079211162</c:v>
                </c:pt>
              </c:numCache>
            </c:numRef>
          </c:val>
        </c:ser>
        <c:ser>
          <c:idx val="11"/>
          <c:order val="11"/>
          <c:tx>
            <c:strRef>
              <c:f>Feuil1!$N$16</c:f>
              <c:strCache>
                <c:ptCount val="1"/>
                <c:pt idx="0">
                  <c:v>29987-2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Feuil1!$N$17:$N$26</c:f>
              <c:numCache>
                <c:formatCode>0.000</c:formatCode>
                <c:ptCount val="10"/>
                <c:pt idx="0">
                  <c:v>0.0501938058471429</c:v>
                </c:pt>
                <c:pt idx="1">
                  <c:v>0.156255254714335</c:v>
                </c:pt>
                <c:pt idx="2">
                  <c:v>0.118146113574015</c:v>
                </c:pt>
                <c:pt idx="5">
                  <c:v>0.0838068280757924</c:v>
                </c:pt>
                <c:pt idx="6">
                  <c:v>0.0954694365085253</c:v>
                </c:pt>
                <c:pt idx="7">
                  <c:v>0.0971630541396711</c:v>
                </c:pt>
                <c:pt idx="8">
                  <c:v>0.0800703678246861</c:v>
                </c:pt>
                <c:pt idx="9">
                  <c:v>0.0931821404888131</c:v>
                </c:pt>
              </c:numCache>
            </c:numRef>
          </c:val>
        </c:ser>
        <c:ser>
          <c:idx val="12"/>
          <c:order val="12"/>
          <c:tx>
            <c:strRef>
              <c:f>Feuil1!$O$16</c:f>
              <c:strCache>
                <c:ptCount val="1"/>
                <c:pt idx="0">
                  <c:v>29987-3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Feuil1!$O$17:$O$26</c:f>
              <c:numCache>
                <c:formatCode>0.000</c:formatCode>
                <c:ptCount val="10"/>
                <c:pt idx="0">
                  <c:v>0.0682169099804155</c:v>
                </c:pt>
                <c:pt idx="1">
                  <c:v>0.156255254714335</c:v>
                </c:pt>
                <c:pt idx="2">
                  <c:v>0.148109336951458</c:v>
                </c:pt>
                <c:pt idx="3">
                  <c:v>0.087332610033743</c:v>
                </c:pt>
                <c:pt idx="4">
                  <c:v>0.109349154160789</c:v>
                </c:pt>
                <c:pt idx="5">
                  <c:v>0.0929502075156621</c:v>
                </c:pt>
                <c:pt idx="6">
                  <c:v>0.130231542767737</c:v>
                </c:pt>
                <c:pt idx="7">
                  <c:v>0.108744926689486</c:v>
                </c:pt>
                <c:pt idx="8">
                  <c:v>0.109034063760003</c:v>
                </c:pt>
                <c:pt idx="9">
                  <c:v>0.106546102046795</c:v>
                </c:pt>
              </c:numCache>
            </c:numRef>
          </c:val>
        </c:ser>
        <c:ser>
          <c:idx val="13"/>
          <c:order val="13"/>
          <c:tx>
            <c:strRef>
              <c:f>Feuil1!$P$16</c:f>
              <c:strCache>
                <c:ptCount val="1"/>
                <c:pt idx="0">
                  <c:v>38410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Feuil1!$P$17:$P$26</c:f>
              <c:numCache>
                <c:formatCode>0.000</c:formatCode>
                <c:ptCount val="10"/>
                <c:pt idx="0">
                  <c:v>0.0610971688574673</c:v>
                </c:pt>
                <c:pt idx="1">
                  <c:v>0.120539702447801</c:v>
                </c:pt>
                <c:pt idx="2">
                  <c:v>0.118146113574015</c:v>
                </c:pt>
                <c:pt idx="3">
                  <c:v>0.0702992707349626</c:v>
                </c:pt>
                <c:pt idx="4">
                  <c:v>0.0900439989654027</c:v>
                </c:pt>
                <c:pt idx="5">
                  <c:v>0.0838068280757924</c:v>
                </c:pt>
                <c:pt idx="6">
                  <c:v>0.0954694365085253</c:v>
                </c:pt>
                <c:pt idx="7">
                  <c:v>0.123353880448103</c:v>
                </c:pt>
                <c:pt idx="8">
                  <c:v>0.0947936246453924</c:v>
                </c:pt>
                <c:pt idx="9">
                  <c:v>0.110476395675227</c:v>
                </c:pt>
              </c:numCache>
            </c:numRef>
          </c:val>
        </c:ser>
        <c:marker val="1"/>
        <c:axId val="72453624"/>
        <c:axId val="73118312"/>
      </c:lineChart>
      <c:catAx>
        <c:axId val="7245362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73118312"/>
        <c:crosses val="autoZero"/>
        <c:auto val="1"/>
        <c:lblAlgn val="ctr"/>
        <c:lblOffset val="100"/>
        <c:tickLblSkip val="1"/>
        <c:tickMarkSkip val="1"/>
      </c:catAx>
      <c:valAx>
        <c:axId val="73118312"/>
        <c:scaling>
          <c:orientation val="minMax"/>
          <c:max val="0.2"/>
          <c:min val="0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72453624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900407101188"/>
          <c:y val="0.171339889649749"/>
          <c:w val="0.153241760547758"/>
          <c:h val="0.788163492388844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29</xdr:row>
      <xdr:rowOff>50800</xdr:rowOff>
    </xdr:from>
    <xdr:to>
      <xdr:col>11</xdr:col>
      <xdr:colOff>533400</xdr:colOff>
      <xdr:row>54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28"/>
  <sheetViews>
    <sheetView tabSelected="1" workbookViewId="0">
      <selection activeCell="M3" sqref="M3"/>
    </sheetView>
  </sheetViews>
  <sheetFormatPr baseColWidth="10" defaultColWidth="10.83203125" defaultRowHeight="13"/>
  <cols>
    <col min="2" max="2" width="5.83203125" style="1" customWidth="1"/>
    <col min="3" max="14" width="9.83203125" customWidth="1"/>
  </cols>
  <sheetData>
    <row r="1" spans="1:16" s="3" customFormat="1">
      <c r="B1" s="4"/>
      <c r="C1" s="3" t="s">
        <v>14</v>
      </c>
      <c r="G1" s="3" t="s">
        <v>14</v>
      </c>
      <c r="O1" s="3" t="s">
        <v>14</v>
      </c>
    </row>
    <row r="2" spans="1:16" s="4" customFormat="1"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  <c r="M2" s="5" t="s">
        <v>1</v>
      </c>
      <c r="N2" s="5" t="s">
        <v>0</v>
      </c>
      <c r="O2" s="5" t="s">
        <v>0</v>
      </c>
      <c r="P2" s="5" t="s">
        <v>1</v>
      </c>
    </row>
    <row r="3" spans="1:16" s="4" customFormat="1">
      <c r="A3" s="6" t="s">
        <v>15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>
        <v>26959</v>
      </c>
      <c r="L3" s="4">
        <v>29007</v>
      </c>
      <c r="M3" s="4" t="s">
        <v>12</v>
      </c>
      <c r="N3" s="4" t="s">
        <v>10</v>
      </c>
      <c r="O3" s="4" t="s">
        <v>11</v>
      </c>
      <c r="P3" s="4">
        <v>38410</v>
      </c>
    </row>
    <row r="4" spans="1:16">
      <c r="A4" s="7">
        <v>210.2413793103448</v>
      </c>
      <c r="B4" s="1">
        <v>1</v>
      </c>
      <c r="C4">
        <v>225</v>
      </c>
      <c r="D4">
        <v>246</v>
      </c>
      <c r="E4">
        <v>232</v>
      </c>
      <c r="F4">
        <v>233</v>
      </c>
      <c r="G4">
        <v>244</v>
      </c>
      <c r="H4">
        <v>250</v>
      </c>
      <c r="I4">
        <v>243</v>
      </c>
      <c r="J4">
        <v>246</v>
      </c>
      <c r="K4">
        <v>246</v>
      </c>
      <c r="L4">
        <v>242</v>
      </c>
      <c r="M4">
        <v>245.5</v>
      </c>
      <c r="N4">
        <v>236</v>
      </c>
      <c r="O4">
        <v>246</v>
      </c>
      <c r="P4">
        <v>242</v>
      </c>
    </row>
    <row r="5" spans="1:16">
      <c r="A5" s="7">
        <v>26.517241379310338</v>
      </c>
      <c r="B5" s="1">
        <v>3</v>
      </c>
      <c r="C5">
        <v>37</v>
      </c>
      <c r="D5">
        <v>37.799999999999997</v>
      </c>
      <c r="E5">
        <v>40</v>
      </c>
      <c r="F5">
        <v>37</v>
      </c>
      <c r="G5">
        <v>39</v>
      </c>
      <c r="H5">
        <v>39</v>
      </c>
      <c r="I5">
        <v>37</v>
      </c>
      <c r="J5">
        <v>38.5</v>
      </c>
      <c r="K5">
        <v>37</v>
      </c>
      <c r="L5">
        <v>38.299999999999997</v>
      </c>
      <c r="M5">
        <v>34</v>
      </c>
      <c r="N5">
        <v>38</v>
      </c>
      <c r="O5">
        <v>38</v>
      </c>
      <c r="P5">
        <v>35</v>
      </c>
    </row>
    <row r="6" spans="1:16">
      <c r="A6" s="7">
        <v>21.331034482758625</v>
      </c>
      <c r="B6" s="1">
        <v>4</v>
      </c>
      <c r="C6">
        <v>30</v>
      </c>
      <c r="D6">
        <v>29.5</v>
      </c>
      <c r="E6">
        <v>28.2</v>
      </c>
      <c r="F6">
        <v>29.1</v>
      </c>
      <c r="G6">
        <v>30</v>
      </c>
      <c r="H6">
        <v>29.5</v>
      </c>
      <c r="I6">
        <v>30</v>
      </c>
      <c r="J6">
        <v>32</v>
      </c>
      <c r="K6">
        <v>31</v>
      </c>
      <c r="L6">
        <v>32</v>
      </c>
      <c r="M6">
        <v>27</v>
      </c>
      <c r="N6">
        <v>28</v>
      </c>
      <c r="O6">
        <v>30</v>
      </c>
      <c r="P6">
        <v>28</v>
      </c>
    </row>
    <row r="7" spans="1:16">
      <c r="A7" s="7">
        <v>42.527586206896544</v>
      </c>
      <c r="B7" s="1">
        <v>5</v>
      </c>
      <c r="C7">
        <v>57</v>
      </c>
      <c r="D7">
        <v>54</v>
      </c>
      <c r="E7">
        <v>54</v>
      </c>
      <c r="F7">
        <v>52</v>
      </c>
      <c r="G7">
        <v>50.5</v>
      </c>
      <c r="I7">
        <v>51</v>
      </c>
      <c r="J7">
        <v>54</v>
      </c>
      <c r="K7">
        <v>52</v>
      </c>
      <c r="L7">
        <v>52.5</v>
      </c>
      <c r="M7">
        <v>50</v>
      </c>
      <c r="O7">
        <v>52</v>
      </c>
      <c r="P7">
        <v>50</v>
      </c>
    </row>
    <row r="8" spans="1:16">
      <c r="A8" s="7">
        <v>26.820689655172409</v>
      </c>
      <c r="B8" s="1">
        <v>6</v>
      </c>
      <c r="C8">
        <v>38</v>
      </c>
      <c r="D8">
        <v>33</v>
      </c>
      <c r="E8">
        <v>35</v>
      </c>
      <c r="F8">
        <v>34</v>
      </c>
      <c r="G8">
        <v>34</v>
      </c>
      <c r="H8">
        <v>34</v>
      </c>
      <c r="I8">
        <v>34</v>
      </c>
      <c r="J8">
        <v>35</v>
      </c>
      <c r="K8">
        <v>34</v>
      </c>
      <c r="L8">
        <v>34</v>
      </c>
      <c r="M8">
        <v>35</v>
      </c>
      <c r="O8">
        <v>34.5</v>
      </c>
      <c r="P8">
        <v>33</v>
      </c>
    </row>
    <row r="9" spans="1:16">
      <c r="A9" s="7">
        <v>38.751724137931028</v>
      </c>
      <c r="B9" s="1">
        <v>10</v>
      </c>
      <c r="C9">
        <v>50.7</v>
      </c>
      <c r="D9">
        <v>48</v>
      </c>
      <c r="E9">
        <v>53</v>
      </c>
      <c r="F9">
        <v>50</v>
      </c>
      <c r="G9">
        <v>47</v>
      </c>
      <c r="H9">
        <v>49.5</v>
      </c>
      <c r="I9">
        <v>48.5</v>
      </c>
      <c r="J9">
        <v>52</v>
      </c>
      <c r="K9">
        <v>49</v>
      </c>
      <c r="L9">
        <v>48.2</v>
      </c>
      <c r="M9">
        <v>47</v>
      </c>
      <c r="N9">
        <v>47</v>
      </c>
      <c r="O9">
        <v>48</v>
      </c>
      <c r="P9">
        <v>47</v>
      </c>
    </row>
    <row r="10" spans="1:16">
      <c r="A10" s="7">
        <v>38.527586206896551</v>
      </c>
      <c r="B10" s="1">
        <v>11</v>
      </c>
      <c r="C10">
        <v>50.5</v>
      </c>
      <c r="D10">
        <v>51</v>
      </c>
      <c r="E10">
        <v>54</v>
      </c>
      <c r="F10">
        <v>51</v>
      </c>
      <c r="G10">
        <v>50.5</v>
      </c>
      <c r="H10">
        <v>50</v>
      </c>
      <c r="J10">
        <v>53.5</v>
      </c>
      <c r="K10">
        <v>50</v>
      </c>
      <c r="M10">
        <v>48.5</v>
      </c>
      <c r="N10">
        <v>48</v>
      </c>
      <c r="O10">
        <v>52</v>
      </c>
      <c r="P10">
        <v>48</v>
      </c>
    </row>
    <row r="11" spans="1:16">
      <c r="A11" s="7">
        <v>29.582758620689649</v>
      </c>
      <c r="B11" s="1">
        <v>12</v>
      </c>
      <c r="C11">
        <v>40</v>
      </c>
      <c r="D11">
        <v>38</v>
      </c>
      <c r="E11">
        <v>38</v>
      </c>
      <c r="F11">
        <v>41</v>
      </c>
      <c r="G11">
        <v>36.5</v>
      </c>
      <c r="H11">
        <v>38</v>
      </c>
      <c r="I11">
        <v>38.5</v>
      </c>
      <c r="J11">
        <v>40.1</v>
      </c>
      <c r="K11">
        <v>40</v>
      </c>
      <c r="M11">
        <v>40</v>
      </c>
      <c r="N11">
        <v>37</v>
      </c>
      <c r="O11">
        <v>38</v>
      </c>
      <c r="P11">
        <v>39.299999999999997</v>
      </c>
    </row>
    <row r="12" spans="1:16">
      <c r="A12" s="7">
        <v>24.11724137931035</v>
      </c>
      <c r="B12" s="1">
        <v>13</v>
      </c>
      <c r="C12">
        <v>31.8</v>
      </c>
      <c r="D12">
        <v>30.2</v>
      </c>
      <c r="E12">
        <v>31</v>
      </c>
      <c r="F12">
        <v>33</v>
      </c>
      <c r="G12">
        <v>30</v>
      </c>
      <c r="H12">
        <v>31.3</v>
      </c>
      <c r="I12">
        <v>31</v>
      </c>
      <c r="J12">
        <v>32</v>
      </c>
      <c r="K12">
        <v>30.5</v>
      </c>
      <c r="L12">
        <v>32</v>
      </c>
      <c r="M12">
        <v>32</v>
      </c>
      <c r="N12">
        <v>29</v>
      </c>
      <c r="O12">
        <v>31</v>
      </c>
      <c r="P12">
        <v>30</v>
      </c>
    </row>
    <row r="13" spans="1:16">
      <c r="A13" s="7">
        <v>25.820689655172409</v>
      </c>
      <c r="B13" s="1">
        <v>14</v>
      </c>
      <c r="C13">
        <v>34</v>
      </c>
      <c r="D13">
        <v>33.5</v>
      </c>
      <c r="E13">
        <v>35</v>
      </c>
      <c r="F13">
        <v>35.5</v>
      </c>
      <c r="G13">
        <v>33</v>
      </c>
      <c r="H13">
        <v>34</v>
      </c>
      <c r="J13">
        <v>34</v>
      </c>
      <c r="K13">
        <v>34</v>
      </c>
      <c r="L13">
        <v>35</v>
      </c>
      <c r="M13">
        <v>34</v>
      </c>
      <c r="N13">
        <v>32</v>
      </c>
      <c r="O13">
        <v>33</v>
      </c>
      <c r="P13">
        <v>33.299999999999997</v>
      </c>
    </row>
    <row r="14" spans="1:16">
      <c r="A14" s="7">
        <v>33.948275862068975</v>
      </c>
      <c r="B14" s="1">
        <v>7</v>
      </c>
      <c r="C14">
        <v>46</v>
      </c>
      <c r="D14">
        <v>43</v>
      </c>
      <c r="E14">
        <v>43</v>
      </c>
      <c r="F14">
        <v>43</v>
      </c>
      <c r="G14">
        <v>41</v>
      </c>
      <c r="H14">
        <v>42</v>
      </c>
      <c r="I14">
        <v>43</v>
      </c>
      <c r="J14">
        <v>44</v>
      </c>
      <c r="K14">
        <v>41.5</v>
      </c>
      <c r="L14">
        <v>43.5</v>
      </c>
      <c r="M14">
        <v>42</v>
      </c>
      <c r="O14">
        <v>42</v>
      </c>
      <c r="P14">
        <v>40</v>
      </c>
    </row>
    <row r="15" spans="1:16">
      <c r="A15" s="7">
        <v>12.372413793103451</v>
      </c>
      <c r="B15" s="1">
        <v>8</v>
      </c>
      <c r="C15">
        <v>17</v>
      </c>
      <c r="D15">
        <v>17.5</v>
      </c>
      <c r="E15">
        <v>17.5</v>
      </c>
      <c r="F15">
        <v>16</v>
      </c>
      <c r="G15">
        <v>18</v>
      </c>
      <c r="I15">
        <v>17.5</v>
      </c>
      <c r="J15">
        <v>17</v>
      </c>
      <c r="K15">
        <v>15</v>
      </c>
      <c r="L15">
        <v>16</v>
      </c>
      <c r="M15">
        <v>17.5</v>
      </c>
      <c r="N15">
        <v>16</v>
      </c>
      <c r="O15">
        <v>17</v>
      </c>
      <c r="P15">
        <v>16</v>
      </c>
    </row>
    <row r="16" spans="1:16" s="4" customFormat="1">
      <c r="A16" s="8" t="s">
        <v>13</v>
      </c>
      <c r="C16" s="4" t="str">
        <f t="shared" ref="C16:P16" si="0">C3</f>
        <v>44667-1</v>
      </c>
      <c r="D16" s="4" t="str">
        <f t="shared" si="0"/>
        <v>44667-2</v>
      </c>
      <c r="E16" s="4" t="str">
        <f t="shared" si="0"/>
        <v>44667-3</v>
      </c>
      <c r="F16" s="4" t="str">
        <f t="shared" si="0"/>
        <v>44667-4</v>
      </c>
      <c r="G16" s="4" t="str">
        <f t="shared" si="0"/>
        <v>44667-5</v>
      </c>
      <c r="H16" s="4" t="str">
        <f t="shared" si="0"/>
        <v>44667-6</v>
      </c>
      <c r="I16" s="4" t="str">
        <f t="shared" si="0"/>
        <v>44668-1</v>
      </c>
      <c r="J16" s="4" t="str">
        <f t="shared" si="0"/>
        <v>44668-2</v>
      </c>
      <c r="K16" s="4">
        <f>K3</f>
        <v>26959</v>
      </c>
      <c r="L16" s="4">
        <f>L3</f>
        <v>29007</v>
      </c>
      <c r="M16" s="4" t="str">
        <f>M3</f>
        <v>29987-1</v>
      </c>
      <c r="N16" s="4" t="str">
        <f t="shared" si="0"/>
        <v>29987-2</v>
      </c>
      <c r="O16" s="4" t="str">
        <f t="shared" si="0"/>
        <v>29987-3</v>
      </c>
      <c r="P16" s="4">
        <f t="shared" si="0"/>
        <v>38410</v>
      </c>
    </row>
    <row r="17" spans="1:16">
      <c r="A17" s="9">
        <v>2.3227181971229638</v>
      </c>
      <c r="B17" s="1">
        <v>1</v>
      </c>
      <c r="C17" s="2">
        <f t="shared" ref="C17:P17" si="1">LOG10(C4)-$A17</f>
        <v>2.9464320988398907E-2</v>
      </c>
      <c r="D17" s="2">
        <f t="shared" si="1"/>
        <v>6.8216909980415519E-2</v>
      </c>
      <c r="E17" s="2">
        <f t="shared" si="1"/>
        <v>4.2769787767936052E-2</v>
      </c>
      <c r="F17" s="2">
        <f t="shared" si="1"/>
        <v>4.4637723903055093E-2</v>
      </c>
      <c r="G17" s="2">
        <f t="shared" si="1"/>
        <v>6.4671629215765414E-2</v>
      </c>
      <c r="H17" s="2">
        <f t="shared" si="1"/>
        <v>7.5221811549073703E-2</v>
      </c>
      <c r="I17" s="2">
        <f t="shared" si="1"/>
        <v>6.2888076475348331E-2</v>
      </c>
      <c r="J17" s="2">
        <f t="shared" si="1"/>
        <v>6.8216909980415519E-2</v>
      </c>
      <c r="K17" s="2">
        <f t="shared" ref="K17:M22" si="2">LOG10(K4)-$A17</f>
        <v>6.8216909980415519E-2</v>
      </c>
      <c r="L17" s="2">
        <f t="shared" si="2"/>
        <v>6.1097168857467299E-2</v>
      </c>
      <c r="M17" s="2">
        <f t="shared" si="2"/>
        <v>6.7333299336023611E-2</v>
      </c>
      <c r="N17" s="2">
        <f t="shared" si="1"/>
        <v>5.0193805847142947E-2</v>
      </c>
      <c r="O17" s="2">
        <f t="shared" si="1"/>
        <v>6.8216909980415519E-2</v>
      </c>
      <c r="P17" s="2">
        <f t="shared" si="1"/>
        <v>6.1097168857467299E-2</v>
      </c>
    </row>
    <row r="18" spans="1:16">
      <c r="A18" s="9">
        <v>1.4235283419024747</v>
      </c>
      <c r="B18" s="1">
        <v>3</v>
      </c>
      <c r="C18" s="2">
        <f t="shared" ref="C18:P18" si="3">LOG10(C5)-$A18</f>
        <v>0.1446733821645203</v>
      </c>
      <c r="D18" s="2">
        <f t="shared" si="3"/>
        <v>0.15396345793475064</v>
      </c>
      <c r="E18" s="2">
        <f t="shared" si="3"/>
        <v>0.1785316494254876</v>
      </c>
      <c r="F18" s="2">
        <f t="shared" si="3"/>
        <v>0.1446733821645203</v>
      </c>
      <c r="G18" s="2">
        <f t="shared" si="3"/>
        <v>0.16753626512402442</v>
      </c>
      <c r="H18" s="2">
        <f t="shared" si="3"/>
        <v>0.16753626512402442</v>
      </c>
      <c r="I18" s="2">
        <f t="shared" si="3"/>
        <v>0.1446733821645203</v>
      </c>
      <c r="J18" s="2">
        <f t="shared" si="3"/>
        <v>0.16193238760602591</v>
      </c>
      <c r="K18" s="2">
        <f t="shared" si="2"/>
        <v>0.1446733821645203</v>
      </c>
      <c r="L18" s="2">
        <f t="shared" si="2"/>
        <v>0.15967043206614795</v>
      </c>
      <c r="M18" s="2">
        <f t="shared" si="2"/>
        <v>0.10795057513978046</v>
      </c>
      <c r="N18" s="2">
        <f t="shared" si="3"/>
        <v>0.15625525471433543</v>
      </c>
      <c r="O18" s="2">
        <f t="shared" si="3"/>
        <v>0.15625525471433543</v>
      </c>
      <c r="P18" s="2">
        <f t="shared" si="3"/>
        <v>0.12053970244780099</v>
      </c>
    </row>
    <row r="19" spans="1:16">
      <c r="A19" s="9">
        <v>1.329011917768204</v>
      </c>
      <c r="B19" s="1">
        <v>4</v>
      </c>
      <c r="C19" s="2">
        <f t="shared" ref="C19:P19" si="4">LOG10(C6)-$A19</f>
        <v>0.14810933695145834</v>
      </c>
      <c r="D19" s="2">
        <f t="shared" si="4"/>
        <v>0.14081009820995893</v>
      </c>
      <c r="E19" s="2">
        <f t="shared" si="4"/>
        <v>0.12123719055115711</v>
      </c>
      <c r="F19" s="2">
        <f t="shared" si="4"/>
        <v>0.13488107121770332</v>
      </c>
      <c r="G19" s="2">
        <f t="shared" si="4"/>
        <v>0.14810933695145834</v>
      </c>
      <c r="H19" s="2">
        <f t="shared" si="4"/>
        <v>0.14081009820995893</v>
      </c>
      <c r="I19" s="2">
        <f t="shared" si="4"/>
        <v>0.14810933695145834</v>
      </c>
      <c r="J19" s="2">
        <f t="shared" si="4"/>
        <v>0.176138060551702</v>
      </c>
      <c r="K19" s="2">
        <f t="shared" si="2"/>
        <v>0.1623497760660686</v>
      </c>
      <c r="L19" s="2">
        <f t="shared" si="2"/>
        <v>0.176138060551702</v>
      </c>
      <c r="M19" s="2">
        <f t="shared" si="2"/>
        <v>0.10235184639078332</v>
      </c>
      <c r="N19" s="2">
        <f t="shared" si="4"/>
        <v>0.11814611357401517</v>
      </c>
      <c r="O19" s="2">
        <f t="shared" si="4"/>
        <v>0.14810933695145834</v>
      </c>
      <c r="P19" s="2">
        <f t="shared" si="4"/>
        <v>0.11814611357401517</v>
      </c>
    </row>
    <row r="20" spans="1:16">
      <c r="A20" s="9">
        <v>1.6286707336010562</v>
      </c>
      <c r="B20" s="1">
        <v>5</v>
      </c>
      <c r="C20" s="2">
        <f t="shared" ref="C20:P20" si="5">LOG10(C7)-$A20</f>
        <v>0.12720412207143528</v>
      </c>
      <c r="D20" s="2">
        <f t="shared" si="5"/>
        <v>0.10372302622191243</v>
      </c>
      <c r="E20" s="2">
        <f t="shared" si="5"/>
        <v>0.10372302622191243</v>
      </c>
      <c r="F20" s="2">
        <f t="shared" si="5"/>
        <v>8.7332610033743041E-2</v>
      </c>
      <c r="G20" s="2">
        <f t="shared" si="5"/>
        <v>7.4620644517605195E-2</v>
      </c>
      <c r="H20" s="2"/>
      <c r="I20" s="2">
        <f t="shared" si="5"/>
        <v>7.8899442496880079E-2</v>
      </c>
      <c r="J20" s="2">
        <f t="shared" si="5"/>
        <v>0.10372302622191243</v>
      </c>
      <c r="K20" s="2">
        <f t="shared" si="2"/>
        <v>8.7332610033743041E-2</v>
      </c>
      <c r="L20" s="2">
        <f t="shared" si="2"/>
        <v>9.148856980490061E-2</v>
      </c>
      <c r="M20" s="2">
        <f t="shared" si="2"/>
        <v>7.029927073496256E-2</v>
      </c>
      <c r="N20" s="2"/>
      <c r="O20" s="2">
        <f t="shared" si="5"/>
        <v>8.7332610033743041E-2</v>
      </c>
      <c r="P20" s="2">
        <f t="shared" si="5"/>
        <v>7.029927073496256E-2</v>
      </c>
    </row>
    <row r="21" spans="1:16">
      <c r="A21" s="9">
        <v>1.4284699409124848</v>
      </c>
      <c r="B21" s="1">
        <v>6</v>
      </c>
      <c r="C21" s="2">
        <f t="shared" ref="C21:P21" si="6">LOG10(C8)-$A21</f>
        <v>0.15131365570432531</v>
      </c>
      <c r="D21" s="2">
        <f t="shared" si="6"/>
        <v>9.0043998965402716E-2</v>
      </c>
      <c r="E21" s="2">
        <f t="shared" si="6"/>
        <v>0.11559810343779087</v>
      </c>
      <c r="F21" s="2">
        <f t="shared" si="6"/>
        <v>0.10300897612977034</v>
      </c>
      <c r="G21" s="2">
        <f t="shared" si="6"/>
        <v>0.10300897612977034</v>
      </c>
      <c r="H21" s="2">
        <f t="shared" si="6"/>
        <v>0.10300897612977034</v>
      </c>
      <c r="I21" s="2">
        <f t="shared" si="6"/>
        <v>0.10300897612977034</v>
      </c>
      <c r="J21" s="2">
        <f t="shared" si="6"/>
        <v>0.11559810343779087</v>
      </c>
      <c r="K21" s="2">
        <f t="shared" si="2"/>
        <v>0.10300897612977034</v>
      </c>
      <c r="L21" s="2">
        <f t="shared" si="2"/>
        <v>0.10300897612977034</v>
      </c>
      <c r="M21" s="2">
        <f t="shared" si="2"/>
        <v>0.11559810343779087</v>
      </c>
      <c r="N21" s="2"/>
      <c r="O21" s="2">
        <f t="shared" si="6"/>
        <v>0.10934915416078939</v>
      </c>
      <c r="P21" s="2">
        <f t="shared" si="6"/>
        <v>9.0043998965402716E-2</v>
      </c>
    </row>
    <row r="22" spans="1:16">
      <c r="A22" s="9">
        <v>1.5882910298599251</v>
      </c>
      <c r="B22" s="1">
        <v>10</v>
      </c>
      <c r="C22" s="2">
        <f t="shared" ref="C22:P22" si="7">LOG10(C9)-$A22</f>
        <v>0.11671692947341095</v>
      </c>
      <c r="D22" s="2">
        <f t="shared" si="7"/>
        <v>9.2950207515662076E-2</v>
      </c>
      <c r="E22" s="2">
        <f t="shared" si="7"/>
        <v>0.13598483974086384</v>
      </c>
      <c r="F22" s="2">
        <f t="shared" si="7"/>
        <v>0.11067897447609365</v>
      </c>
      <c r="G22" s="2">
        <f t="shared" si="7"/>
        <v>8.3806828075792428E-2</v>
      </c>
      <c r="H22" s="2">
        <f t="shared" si="7"/>
        <v>0.10631416907364355</v>
      </c>
      <c r="I22" s="2">
        <f t="shared" si="7"/>
        <v>9.7450708742338632E-2</v>
      </c>
      <c r="J22" s="2">
        <f t="shared" si="7"/>
        <v>0.12771231377487413</v>
      </c>
      <c r="K22" s="2">
        <f t="shared" si="2"/>
        <v>0.10190505016858853</v>
      </c>
      <c r="L22" s="2">
        <f t="shared" si="2"/>
        <v>9.4756008378924506E-2</v>
      </c>
      <c r="M22" s="2">
        <f t="shared" si="2"/>
        <v>8.3806828075792428E-2</v>
      </c>
      <c r="N22" s="2">
        <f t="shared" si="7"/>
        <v>8.3806828075792428E-2</v>
      </c>
      <c r="O22" s="2">
        <f t="shared" si="7"/>
        <v>9.2950207515662076E-2</v>
      </c>
      <c r="P22" s="2">
        <f t="shared" si="7"/>
        <v>8.3806828075792428E-2</v>
      </c>
    </row>
    <row r="23" spans="1:16">
      <c r="A23" s="9">
        <v>1.5857718008670618</v>
      </c>
      <c r="B23" s="1">
        <v>11</v>
      </c>
      <c r="C23" s="2">
        <f t="shared" ref="C23:P23" si="8">LOG10(C10)-$A23</f>
        <v>0.11751957725159956</v>
      </c>
      <c r="D23" s="2">
        <f t="shared" si="8"/>
        <v>0.12179837523087444</v>
      </c>
      <c r="E23" s="2">
        <f t="shared" si="8"/>
        <v>0.14662195895590679</v>
      </c>
      <c r="F23" s="2">
        <f t="shared" si="8"/>
        <v>0.12179837523087444</v>
      </c>
      <c r="G23" s="2">
        <f t="shared" si="8"/>
        <v>0.11751957725159956</v>
      </c>
      <c r="H23" s="2">
        <f t="shared" si="8"/>
        <v>0.11319820346895693</v>
      </c>
      <c r="I23" s="2"/>
      <c r="J23" s="2">
        <f t="shared" si="8"/>
        <v>0.14258198115416665</v>
      </c>
      <c r="K23" s="2">
        <f t="shared" ref="K23:K28" si="9">LOG10(K10)-$A23</f>
        <v>0.11319820346895693</v>
      </c>
      <c r="L23" s="2"/>
      <c r="M23" s="2">
        <f t="shared" ref="M23:M28" si="10">LOG10(M10)-$A23</f>
        <v>9.9969937735201908E-2</v>
      </c>
      <c r="N23" s="2">
        <f t="shared" si="8"/>
        <v>9.5469436508525352E-2</v>
      </c>
      <c r="O23" s="2">
        <f t="shared" si="8"/>
        <v>0.13023154276773741</v>
      </c>
      <c r="P23" s="2">
        <f t="shared" si="8"/>
        <v>9.5469436508525352E-2</v>
      </c>
    </row>
    <row r="24" spans="1:16">
      <c r="A24" s="9">
        <v>1.4710386699273239</v>
      </c>
      <c r="B24" s="1">
        <v>12</v>
      </c>
      <c r="C24" s="2">
        <f t="shared" ref="C24:P24" si="11">LOG10(C11)-$A24</f>
        <v>0.13102132140063838</v>
      </c>
      <c r="D24" s="2">
        <f t="shared" si="11"/>
        <v>0.10874492668948621</v>
      </c>
      <c r="E24" s="2">
        <f t="shared" si="11"/>
        <v>0.10874492668948621</v>
      </c>
      <c r="F24" s="2">
        <f t="shared" si="11"/>
        <v>0.14174518679241155</v>
      </c>
      <c r="G24" s="2">
        <f t="shared" si="11"/>
        <v>9.1254194529150734E-2</v>
      </c>
      <c r="H24" s="2">
        <f t="shared" si="11"/>
        <v>0.10874492668948621</v>
      </c>
      <c r="I24" s="2">
        <f t="shared" si="11"/>
        <v>0.11442205958117668</v>
      </c>
      <c r="J24" s="2">
        <f t="shared" si="11"/>
        <v>0.13210570269285848</v>
      </c>
      <c r="K24" s="2">
        <f t="shared" si="9"/>
        <v>0.13102132140063838</v>
      </c>
      <c r="L24" s="2"/>
      <c r="M24" s="2">
        <f t="shared" si="10"/>
        <v>0.13102132140063838</v>
      </c>
      <c r="N24" s="2">
        <f t="shared" si="11"/>
        <v>9.7163054139671079E-2</v>
      </c>
      <c r="O24" s="2">
        <f t="shared" si="11"/>
        <v>0.10874492668948621</v>
      </c>
      <c r="P24" s="2">
        <f t="shared" si="11"/>
        <v>0.12335388044810269</v>
      </c>
    </row>
    <row r="25" spans="1:16">
      <c r="A25" s="9">
        <v>1.38232763007427</v>
      </c>
      <c r="B25" s="1">
        <v>13</v>
      </c>
      <c r="C25" s="2">
        <f t="shared" ref="C25:P25" si="12">LOG10(C12)-$A25</f>
        <v>0.12009948991016284</v>
      </c>
      <c r="D25" s="2">
        <f t="shared" si="12"/>
        <v>9.7679312882880565E-2</v>
      </c>
      <c r="E25" s="2">
        <f t="shared" si="12"/>
        <v>0.10903406376000269</v>
      </c>
      <c r="F25" s="2">
        <f t="shared" si="12"/>
        <v>0.13618630980361757</v>
      </c>
      <c r="G25" s="2">
        <f t="shared" si="12"/>
        <v>9.4793624645392427E-2</v>
      </c>
      <c r="H25" s="2">
        <f t="shared" si="12"/>
        <v>0.1132167074721786</v>
      </c>
      <c r="I25" s="2">
        <f t="shared" si="12"/>
        <v>0.10903406376000269</v>
      </c>
      <c r="J25" s="2">
        <f t="shared" si="12"/>
        <v>0.12282234824563609</v>
      </c>
      <c r="K25" s="2">
        <f t="shared" si="9"/>
        <v>0.10197220927251593</v>
      </c>
      <c r="L25" s="2">
        <f>LOG10(L12)-$A25</f>
        <v>0.12282234824563609</v>
      </c>
      <c r="M25" s="2">
        <f t="shared" si="10"/>
        <v>0.12282234824563609</v>
      </c>
      <c r="N25" s="2">
        <f t="shared" si="12"/>
        <v>8.0070367824686128E-2</v>
      </c>
      <c r="O25" s="2">
        <f t="shared" si="12"/>
        <v>0.10903406376000269</v>
      </c>
      <c r="P25" s="2">
        <f t="shared" si="12"/>
        <v>9.4793624645392427E-2</v>
      </c>
    </row>
    <row r="26" spans="1:16">
      <c r="A26" s="9">
        <v>1.4119678378310929</v>
      </c>
      <c r="B26" s="1">
        <v>14</v>
      </c>
      <c r="C26" s="2">
        <f t="shared" ref="C26:P26" si="13">LOG10(C13)-$A26</f>
        <v>0.11951107921116222</v>
      </c>
      <c r="D26" s="2">
        <f t="shared" si="13"/>
        <v>0.11307696920575228</v>
      </c>
      <c r="E26" s="2">
        <f t="shared" si="13"/>
        <v>0.13210020651918275</v>
      </c>
      <c r="F26" s="2">
        <f t="shared" si="13"/>
        <v>0.13826051522400107</v>
      </c>
      <c r="G26" s="2">
        <f t="shared" si="13"/>
        <v>0.1065461020467946</v>
      </c>
      <c r="H26" s="2">
        <f t="shared" si="13"/>
        <v>0.11951107921116222</v>
      </c>
      <c r="I26" s="2"/>
      <c r="J26" s="2">
        <f t="shared" si="13"/>
        <v>0.11951107921116222</v>
      </c>
      <c r="K26" s="2">
        <f t="shared" si="9"/>
        <v>0.11951107921116222</v>
      </c>
      <c r="L26" s="2">
        <f>LOG10(L13)-$A26</f>
        <v>0.13210020651918275</v>
      </c>
      <c r="M26" s="2">
        <f t="shared" si="10"/>
        <v>0.11951107921116222</v>
      </c>
      <c r="N26" s="2">
        <f t="shared" si="13"/>
        <v>9.3182140488813126E-2</v>
      </c>
      <c r="O26" s="2">
        <f t="shared" si="13"/>
        <v>0.1065461020467946</v>
      </c>
      <c r="P26" s="2">
        <f t="shared" si="13"/>
        <v>0.11047639567522682</v>
      </c>
    </row>
    <row r="27" spans="1:16">
      <c r="A27" s="9">
        <v>1.5308177225751811</v>
      </c>
      <c r="B27" s="1">
        <v>7</v>
      </c>
      <c r="C27" s="2">
        <f t="shared" ref="C27:P27" si="14">LOG10(C14)-$A27</f>
        <v>0.13194010910639298</v>
      </c>
      <c r="D27" s="2">
        <f t="shared" si="14"/>
        <v>0.1026507330044053</v>
      </c>
      <c r="E27" s="2">
        <f t="shared" si="14"/>
        <v>0.1026507330044053</v>
      </c>
      <c r="F27" s="2">
        <f t="shared" si="14"/>
        <v>0.1026507330044053</v>
      </c>
      <c r="G27" s="2">
        <f t="shared" si="14"/>
        <v>8.1966134144554337E-2</v>
      </c>
      <c r="H27" s="2">
        <f t="shared" si="14"/>
        <v>9.243156782271944E-2</v>
      </c>
      <c r="I27" s="2">
        <f t="shared" si="14"/>
        <v>0.1026507330044053</v>
      </c>
      <c r="J27" s="2">
        <f t="shared" si="14"/>
        <v>0.11263495391100631</v>
      </c>
      <c r="K27" s="2">
        <f t="shared" si="9"/>
        <v>8.7230374136911593E-2</v>
      </c>
      <c r="L27" s="2">
        <f>LOG10(L14)-$A27</f>
        <v>0.10767153437945631</v>
      </c>
      <c r="M27" s="2">
        <f t="shared" si="10"/>
        <v>9.243156782271944E-2</v>
      </c>
      <c r="N27" s="2"/>
      <c r="O27" s="2">
        <f t="shared" si="14"/>
        <v>9.243156782271944E-2</v>
      </c>
      <c r="P27" s="2">
        <f t="shared" si="14"/>
        <v>7.1242268752781168E-2</v>
      </c>
    </row>
    <row r="28" spans="1:16">
      <c r="A28" s="9">
        <v>1.0924544364730981</v>
      </c>
      <c r="B28" s="1">
        <v>8</v>
      </c>
      <c r="C28" s="2">
        <f t="shared" ref="C28:P28" si="15">LOG10(C15)-$A28</f>
        <v>0.13799448490517574</v>
      </c>
      <c r="D28" s="2">
        <f t="shared" si="15"/>
        <v>0.15058361221319627</v>
      </c>
      <c r="E28" s="2">
        <f t="shared" si="15"/>
        <v>0.15058361221319627</v>
      </c>
      <c r="F28" s="2">
        <f t="shared" si="15"/>
        <v>0.11166554618282665</v>
      </c>
      <c r="G28" s="2">
        <f t="shared" si="15"/>
        <v>0.16281806863020787</v>
      </c>
      <c r="H28" s="2"/>
      <c r="I28" s="2">
        <f t="shared" si="15"/>
        <v>0.15058361221319627</v>
      </c>
      <c r="J28" s="2">
        <f t="shared" si="15"/>
        <v>0.13799448490517574</v>
      </c>
      <c r="K28" s="2">
        <f t="shared" si="9"/>
        <v>8.3636822582583203E-2</v>
      </c>
      <c r="L28" s="2">
        <f>LOG10(L15)-$A28</f>
        <v>0.11166554618282665</v>
      </c>
      <c r="M28" s="2">
        <f t="shared" si="10"/>
        <v>0.15058361221319627</v>
      </c>
      <c r="N28" s="2">
        <f t="shared" si="15"/>
        <v>0.11166554618282665</v>
      </c>
      <c r="O28" s="2">
        <f t="shared" si="15"/>
        <v>0.13799448490517574</v>
      </c>
      <c r="P28" s="2">
        <f t="shared" si="15"/>
        <v>0.11166554618282665</v>
      </c>
    </row>
  </sheetData>
  <sheetCalcPr fullCalcOnLoad="1"/>
  <phoneticPr fontId="1"/>
  <pageMargins left="0.75" right="0.75" top="1" bottom="1" header="0.4921259845" footer="0.492125984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1999-02-26T20:09:52Z</dcterms:created>
  <dcterms:modified xsi:type="dcterms:W3CDTF">2020-04-19T09:31:58Z</dcterms:modified>
</cp:coreProperties>
</file>